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01.2023" sheetId="2" r:id="rId2"/>
  </sheets>
  <definedNames>
    <definedName name="_xlnm.Print_Area" localSheetId="1">'25.01.2023'!$A$1:$D$314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<sst xmlns="http://schemas.openxmlformats.org/spreadsheetml/2006/main" count="263" uniqueCount="137">
  <si>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</si>
  <si>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</si>
  <si>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</si>
  <si>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</si>
  <si>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</si>
  <si>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</si>
  <si>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</si>
  <si>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</si>
  <si>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</si>
  <si>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</si>
  <si>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</si>
  <si>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</si>
  <si>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</si>
  <si>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</si>
  <si>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</si>
  <si>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</si>
  <si>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</si>
  <si>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</si>
  <si>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</si>
  <si>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</si>
  <si>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</si>
  <si>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</si>
  <si>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</si>
  <si>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</si>
  <si>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</si>
  <si>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</si>
  <si>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</si>
  <si>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</si>
  <si>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</si>
  <si>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</si>
  <si>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</si>
  <si>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</si>
  <si>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</si>
  <si>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</si>
  <si>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</si>
  <si>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</si>
  <si>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</si>
  <si>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</si>
  <si>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</si>
  <si>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</si>
  <si>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</si>
  <si>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</si>
  <si>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</si>
  <si>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</si>
  <si>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</si>
  <si>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</si>
  <si>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</si>
  <si>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</si>
  <si>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</si>
  <si>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</si>
  <si>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</si>
  <si>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</si>
  <si>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</si>
  <si>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</si>
  <si>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</si>
  <si>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</si>
  <si>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</si>
  <si>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</si>
  <si>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</si>
  <si>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</si>
  <si>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</si>
  <si>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</si>
  <si>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</si>
  <si>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</si>
  <si>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</si>
  <si>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</si>
  <si>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</si>
  <si>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</si>
  <si>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</si>
  <si>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</si>
  <si>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</si>
  <si>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</si>
  <si>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</si>
  <si>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</si>
  <si>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</si>
  <si>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</si>
  <si>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</si>
  <si>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</si>
  <si>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</si>
  <si>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</si>
  <si>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</si>
  <si>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</si>
  <si>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</si>
  <si>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</si>
  <si>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</si>
  <si>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</si>
  <si>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</si>
  <si>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</si>
  <si>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</si>
  <si>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</si>
  <si>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</si>
  <si>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</si>
  <si>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</si>
  <si>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</si>
  <si>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</si>
  <si>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</si>
  <si>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</si>
  <si>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</si>
  <si>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</si>
  <si>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</si>
  <si>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</si>
  <si>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</si>
  <si>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</si>
  <si>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</si>
  <si>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</si>
  <si>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</si>
  <si>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</si>
  <si>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</si>
  <si>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</si>
  <si>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</si>
  <si>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</si>
  <si>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</si>
  <si>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</si>
  <si>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</si>
  <si>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</si>
  <si>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</si>
  <si>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</si>
  <si>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</si>
  <si>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</si>
  <si>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</si>
  <si>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</si>
  <si>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послуги інтернет</t>
  </si>
  <si>
    <t>Фінансування видатків бюджету Ніжинської міської територіальної громади за 25.01.2023р. пооб’єктно</t>
  </si>
  <si>
    <t>Залишок коштів станом на 25.01.2023 р., в т.ч.:</t>
  </si>
  <si>
    <t>Надходження коштів на рахунки бюджету 25.01.2023 р., в т.ч.:</t>
  </si>
  <si>
    <t xml:space="preserve">Всього коштів на рахунках бюджету 25.01.2023 р. </t>
  </si>
  <si>
    <t>Компенсація за послуги зв'язку особам з інвалідністю по зору за грудень 2022 року</t>
  </si>
  <si>
    <t>Компенсація за послуги зв'язку  за грудень 2022 року</t>
  </si>
  <si>
    <t>обслуговування пожежної сигналізації</t>
  </si>
  <si>
    <t>транспортні послуги</t>
  </si>
  <si>
    <t>обслуговування вузла обліку теплової енергії</t>
  </si>
  <si>
    <t>заробітна плата за ІІ половину січня</t>
  </si>
  <si>
    <t xml:space="preserve">розпорядження № 23 від 25.01.2023 р. </t>
  </si>
  <si>
    <t>послуги поховання загиблих військовослужбовців</t>
  </si>
  <si>
    <t>земельний податок</t>
  </si>
  <si>
    <t>адміністративний збір за реєстрацію положення</t>
  </si>
  <si>
    <t>поховання безрідного - ТОВ "Ритуал"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</si>
</sst>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199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122</v>
      </c>
      <c r="B1" s="80"/>
      <c r="C1" s="80"/>
      <c r="D1" s="80"/>
      <c r="E1" s="80"/>
    </row>
    <row r="2" spans="1:5" ht="27" customHeight="1" hidden="1">
      <c r="A2" s="81" t="s">
        <v>132</v>
      </c>
      <c r="B2" s="81"/>
      <c r="C2" s="81"/>
      <c r="D2" s="82"/>
      <c r="E2" s="23"/>
    </row>
    <row r="3" spans="1:5" ht="18.7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115118711.72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f>D9+D10</f>
        <v>810062.32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810062.32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115928774.03999999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520003.24</v>
      </c>
      <c r="E16" s="42"/>
      <c r="F16" s="37"/>
    </row>
    <row r="17" spans="1:5" s="25" customFormat="1" ht="26.25" customHeight="1">
      <c r="A17" s="75" t="s">
        <v>55</v>
      </c>
      <c r="B17" s="90" t="s">
        <v>131</v>
      </c>
      <c r="C17" s="90"/>
      <c r="D17" s="55">
        <f>SUM(D18:D36)</f>
        <v>500985.73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 hidden="1">
      <c r="A19" s="69"/>
      <c r="B19" s="74"/>
      <c r="C19" s="74" t="s">
        <v>83</v>
      </c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>
      <c r="A21" s="69"/>
      <c r="B21" s="74"/>
      <c r="C21" s="74" t="s">
        <v>30</v>
      </c>
      <c r="D21" s="61">
        <v>64962.41</v>
      </c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19.5" customHeight="1" hidden="1">
      <c r="A29" s="69"/>
      <c r="B29" s="74"/>
      <c r="C29" s="74" t="s">
        <v>45</v>
      </c>
      <c r="D29" s="61"/>
      <c r="E29" s="48"/>
    </row>
    <row r="30" spans="1:5" s="32" customFormat="1" ht="19.5" customHeight="1">
      <c r="A30" s="69"/>
      <c r="B30" s="74"/>
      <c r="C30" s="74" t="s">
        <v>64</v>
      </c>
      <c r="D30" s="61">
        <v>48279.66</v>
      </c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>
      <c r="A32" s="69"/>
      <c r="B32" s="74"/>
      <c r="C32" s="74" t="s">
        <v>70</v>
      </c>
      <c r="D32" s="61">
        <v>140116.84</v>
      </c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 hidden="1">
      <c r="A35" s="69"/>
      <c r="B35" s="74"/>
      <c r="C35" s="74" t="s">
        <v>90</v>
      </c>
      <c r="D35" s="47"/>
      <c r="E35" s="48"/>
    </row>
    <row r="36" spans="1:5" s="32" customFormat="1" ht="21" customHeight="1">
      <c r="A36" s="69"/>
      <c r="B36" s="74"/>
      <c r="C36" s="74" t="s">
        <v>58</v>
      </c>
      <c r="D36" s="61">
        <v>247626.82</v>
      </c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5"/>
      <c r="B38" s="93" t="s">
        <v>113</v>
      </c>
      <c r="C38" s="93"/>
      <c r="D38" s="46"/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 hidden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 hidden="1">
      <c r="A49" s="59" t="s">
        <v>25</v>
      </c>
      <c r="B49" s="93" t="s">
        <v>26</v>
      </c>
      <c r="C49" s="93"/>
      <c r="D49" s="56">
        <f>D50+D71+D92+D111+D128+D146</f>
        <v>512.51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451.76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>
      <c r="A90" s="69"/>
      <c r="B90" s="74"/>
      <c r="C90" s="74" t="s">
        <v>0</v>
      </c>
      <c r="D90" s="46">
        <v>451.76</v>
      </c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60.75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>
      <c r="A131" s="69"/>
      <c r="B131" s="74"/>
      <c r="C131" s="74" t="s">
        <v>30</v>
      </c>
      <c r="D131" s="46">
        <v>60.75</v>
      </c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41.25" customHeight="1">
      <c r="A149" s="94" t="s">
        <v>56</v>
      </c>
      <c r="B149" s="97" t="s">
        <v>126</v>
      </c>
      <c r="C149" s="98"/>
      <c r="D149" s="73">
        <v>4760.01</v>
      </c>
      <c r="E149" s="48"/>
      <c r="H149" s="33"/>
    </row>
    <row r="150" spans="1:5" s="25" customFormat="1" ht="39.75" customHeight="1">
      <c r="A150" s="95"/>
      <c r="B150" s="97" t="s">
        <v>127</v>
      </c>
      <c r="C150" s="98"/>
      <c r="D150" s="73">
        <v>13744.99</v>
      </c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61731.7</v>
      </c>
      <c r="E156" s="42"/>
      <c r="F156" s="37"/>
    </row>
    <row r="157" spans="1:6" s="25" customFormat="1" ht="39" customHeight="1">
      <c r="A157" s="94" t="s">
        <v>96</v>
      </c>
      <c r="B157" s="97" t="s">
        <v>44</v>
      </c>
      <c r="C157" s="98"/>
      <c r="D157" s="73">
        <v>600</v>
      </c>
      <c r="E157" s="35"/>
      <c r="F157" s="37"/>
    </row>
    <row r="158" spans="1:6" s="25" customFormat="1" ht="35.25" customHeight="1">
      <c r="A158" s="95"/>
      <c r="B158" s="97" t="s">
        <v>133</v>
      </c>
      <c r="C158" s="98"/>
      <c r="D158" s="73">
        <v>29946</v>
      </c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30546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6.2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26.25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42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3.75" customHeight="1">
      <c r="A199" s="94" t="s">
        <v>60</v>
      </c>
      <c r="B199" s="97" t="s">
        <v>128</v>
      </c>
      <c r="C199" s="98"/>
      <c r="D199" s="73">
        <f>350+250</f>
        <v>600</v>
      </c>
      <c r="G199" s="28"/>
    </row>
    <row r="200" spans="1:4" s="26" customFormat="1" ht="34.5" customHeight="1">
      <c r="A200" s="95"/>
      <c r="B200" s="90" t="s">
        <v>129</v>
      </c>
      <c r="C200" s="90"/>
      <c r="D200" s="73">
        <v>11210</v>
      </c>
    </row>
    <row r="201" spans="1:4" s="26" customFormat="1" ht="40.5" customHeight="1">
      <c r="A201" s="95"/>
      <c r="B201" s="90" t="s">
        <v>130</v>
      </c>
      <c r="C201" s="90"/>
      <c r="D201" s="73">
        <v>12000</v>
      </c>
    </row>
    <row r="202" spans="1:4" s="26" customFormat="1" ht="37.5" customHeight="1" hidden="1">
      <c r="A202" s="95"/>
      <c r="B202" s="90"/>
      <c r="C202" s="90"/>
      <c r="D202" s="73"/>
    </row>
    <row r="203" spans="1:4" s="26" customFormat="1" ht="37.5" customHeight="1" hidden="1">
      <c r="A203" s="95"/>
      <c r="B203" s="90"/>
      <c r="C203" s="90"/>
      <c r="D203" s="73"/>
    </row>
    <row r="204" spans="1:4" s="26" customFormat="1" ht="38.25" customHeight="1" hidden="1">
      <c r="A204" s="95"/>
      <c r="B204" s="90"/>
      <c r="C204" s="90"/>
      <c r="D204" s="73"/>
    </row>
    <row r="205" spans="1:4" s="26" customFormat="1" ht="38.25" customHeight="1" hidden="1">
      <c r="A205" s="95"/>
      <c r="B205" s="90"/>
      <c r="C205" s="90"/>
      <c r="D205" s="73"/>
    </row>
    <row r="206" spans="1:4" s="26" customFormat="1" ht="34.5" customHeight="1" hidden="1">
      <c r="A206" s="95"/>
      <c r="B206" s="90"/>
      <c r="C206" s="90"/>
      <c r="D206" s="73"/>
    </row>
    <row r="207" spans="1:4" s="26" customFormat="1" ht="41.25" customHeight="1" hidden="1">
      <c r="A207" s="95"/>
      <c r="B207" s="90"/>
      <c r="C207" s="90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24.75" customHeight="1" hidden="1">
      <c r="A209" s="95"/>
      <c r="B209" s="104"/>
      <c r="C209" s="105"/>
      <c r="D209" s="73"/>
    </row>
    <row r="210" spans="1:4" s="26" customFormat="1" ht="45.75" customHeight="1" hidden="1">
      <c r="A210" s="95"/>
      <c r="B210" s="104"/>
      <c r="C210" s="105"/>
      <c r="D210" s="73"/>
    </row>
    <row r="211" spans="1:7" s="26" customFormat="1" ht="31.5" customHeight="1">
      <c r="A211" s="96"/>
      <c r="B211" s="101" t="s">
        <v>84</v>
      </c>
      <c r="C211" s="101"/>
      <c r="D211" s="58">
        <f>SUM(D199:D210)</f>
        <v>23810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36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>
      <c r="A231" s="106" t="s">
        <v>45</v>
      </c>
      <c r="B231" s="97" t="s">
        <v>121</v>
      </c>
      <c r="C231" s="98"/>
      <c r="D231" s="73">
        <v>350</v>
      </c>
      <c r="F231" s="28"/>
    </row>
    <row r="232" spans="1:4" s="26" customFormat="1" ht="27" customHeight="1" hidden="1">
      <c r="A232" s="107"/>
      <c r="B232" s="97"/>
      <c r="C232" s="98"/>
      <c r="D232" s="73"/>
    </row>
    <row r="233" spans="1:4" s="26" customFormat="1" ht="40.5" customHeight="1" hidden="1">
      <c r="A233" s="107"/>
      <c r="B233" s="97"/>
      <c r="C233" s="98"/>
      <c r="D233" s="73"/>
    </row>
    <row r="234" spans="1:4" s="26" customFormat="1" ht="18" customHeight="1" hidden="1">
      <c r="A234" s="107"/>
      <c r="B234" s="90"/>
      <c r="C234" s="90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4" s="26" customFormat="1" ht="23.25" customHeight="1" hidden="1">
      <c r="A236" s="107"/>
      <c r="B236" s="97"/>
      <c r="C236" s="98"/>
      <c r="D236" s="73"/>
    </row>
    <row r="237" spans="1:7" s="26" customFormat="1" ht="28.5" customHeight="1">
      <c r="A237" s="108"/>
      <c r="B237" s="101" t="s">
        <v>84</v>
      </c>
      <c r="C237" s="101"/>
      <c r="D237" s="58">
        <f>D231+D232+D233+D234+D235+D236</f>
        <v>350</v>
      </c>
      <c r="G237" s="28"/>
    </row>
    <row r="238" spans="1:4" s="26" customFormat="1" ht="24" customHeight="1" hidden="1">
      <c r="A238" s="109" t="s">
        <v>64</v>
      </c>
      <c r="B238" s="102"/>
      <c r="C238" s="103"/>
      <c r="D238" s="29"/>
    </row>
    <row r="239" spans="1:4" s="26" customFormat="1" ht="24.75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" customHeight="1" hidden="1">
      <c r="A242" s="110"/>
      <c r="B242" s="112"/>
      <c r="C242" s="112"/>
      <c r="D242" s="29"/>
    </row>
    <row r="243" spans="1:4" s="26" customFormat="1" ht="27.75" customHeight="1" hidden="1">
      <c r="A243" s="110"/>
      <c r="B243" s="112"/>
      <c r="C243" s="112"/>
      <c r="D243" s="29"/>
    </row>
    <row r="244" spans="1:4" s="26" customFormat="1" ht="17.25" customHeight="1" hidden="1">
      <c r="A244" s="110"/>
      <c r="B244" s="112"/>
      <c r="C244" s="112"/>
      <c r="D244" s="29"/>
    </row>
    <row r="245" spans="1:4" s="26" customFormat="1" ht="24" customHeight="1" hidden="1">
      <c r="A245" s="111"/>
      <c r="B245" s="113" t="s">
        <v>84</v>
      </c>
      <c r="C245" s="113"/>
      <c r="D245" s="36"/>
    </row>
    <row r="246" spans="1:5" s="26" customFormat="1" ht="21.75" customHeight="1" hidden="1">
      <c r="A246" s="109" t="s">
        <v>80</v>
      </c>
      <c r="B246" s="102"/>
      <c r="C246" s="103"/>
      <c r="D246" s="29"/>
      <c r="E246" s="29">
        <v>211.99</v>
      </c>
    </row>
    <row r="247" spans="1:5" s="26" customFormat="1" ht="21.75" customHeight="1" hidden="1">
      <c r="A247" s="110"/>
      <c r="B247" s="102"/>
      <c r="C247" s="103"/>
      <c r="D247" s="29"/>
      <c r="E247" s="29">
        <f>126.65+506.43</f>
        <v>633.08</v>
      </c>
    </row>
    <row r="248" spans="1:5" s="26" customFormat="1" ht="21.75" customHeight="1" hidden="1">
      <c r="A248" s="110"/>
      <c r="B248" s="102"/>
      <c r="C248" s="103"/>
      <c r="D248" s="29"/>
      <c r="E248" s="29">
        <f>300+120+682.99</f>
        <v>1102.99</v>
      </c>
    </row>
    <row r="249" spans="1:5" s="26" customFormat="1" ht="20.25" customHeight="1" hidden="1">
      <c r="A249" s="110"/>
      <c r="B249" s="112"/>
      <c r="C249" s="112"/>
      <c r="D249" s="29"/>
      <c r="E249" s="28"/>
    </row>
    <row r="250" spans="1:4" s="26" customFormat="1" ht="25.5" customHeight="1" hidden="1">
      <c r="A250" s="111"/>
      <c r="B250" s="113" t="s">
        <v>84</v>
      </c>
      <c r="C250" s="113"/>
      <c r="D250" s="36">
        <f>SUM(D246:D249)</f>
        <v>0</v>
      </c>
    </row>
    <row r="251" spans="1:4" s="26" customFormat="1" ht="35.25" customHeight="1" hidden="1">
      <c r="A251" s="109" t="s">
        <v>87</v>
      </c>
      <c r="B251" s="97"/>
      <c r="C251" s="98"/>
      <c r="D251" s="29"/>
    </row>
    <row r="252" spans="1:4" s="26" customFormat="1" ht="32.25" customHeight="1" hidden="1">
      <c r="A252" s="110"/>
      <c r="B252" s="112"/>
      <c r="C252" s="112"/>
      <c r="D252" s="29"/>
    </row>
    <row r="253" spans="1:4" s="26" customFormat="1" ht="25.5" customHeight="1" hidden="1">
      <c r="A253" s="110"/>
      <c r="B253" s="112"/>
      <c r="C253" s="112"/>
      <c r="D253" s="29"/>
    </row>
    <row r="254" spans="1:4" s="26" customFormat="1" ht="33" customHeight="1" hidden="1">
      <c r="A254" s="110"/>
      <c r="B254" s="112"/>
      <c r="C254" s="112"/>
      <c r="D254" s="29"/>
    </row>
    <row r="255" spans="1:4" s="26" customFormat="1" ht="24" customHeight="1" hidden="1">
      <c r="A255" s="110"/>
      <c r="B255" s="112"/>
      <c r="C255" s="112"/>
      <c r="D255" s="29"/>
    </row>
    <row r="256" spans="1:4" s="26" customFormat="1" ht="28.5" customHeight="1" hidden="1">
      <c r="A256" s="111"/>
      <c r="B256" s="113" t="s">
        <v>84</v>
      </c>
      <c r="C256" s="113"/>
      <c r="D256" s="58">
        <f>SUM(D251:D255)</f>
        <v>0</v>
      </c>
    </row>
    <row r="257" spans="1:4" s="26" customFormat="1" ht="34.5" customHeight="1" hidden="1">
      <c r="A257" s="109" t="s">
        <v>0</v>
      </c>
      <c r="B257" s="97"/>
      <c r="C257" s="98"/>
      <c r="D257" s="73"/>
    </row>
    <row r="258" spans="1:4" s="26" customFormat="1" ht="38.25" customHeight="1" hidden="1">
      <c r="A258" s="110"/>
      <c r="B258" s="102"/>
      <c r="C258" s="103"/>
      <c r="D258" s="29"/>
    </row>
    <row r="259" spans="1:4" s="26" customFormat="1" ht="33" customHeight="1" hidden="1">
      <c r="A259" s="110"/>
      <c r="B259" s="112"/>
      <c r="C259" s="112"/>
      <c r="D259" s="29"/>
    </row>
    <row r="260" spans="1:4" s="26" customFormat="1" ht="33" customHeight="1" hidden="1">
      <c r="A260" s="110"/>
      <c r="B260" s="102"/>
      <c r="C260" s="114"/>
      <c r="D260" s="29"/>
    </row>
    <row r="261" spans="1:4" s="26" customFormat="1" ht="43.5" customHeight="1" hidden="1">
      <c r="A261" s="110"/>
      <c r="B261" s="102"/>
      <c r="C261" s="114"/>
      <c r="D261" s="29"/>
    </row>
    <row r="262" spans="1:4" s="26" customFormat="1" ht="33" customHeight="1" hidden="1">
      <c r="A262" s="110"/>
      <c r="B262" s="102"/>
      <c r="C262" s="114"/>
      <c r="D262" s="29"/>
    </row>
    <row r="263" spans="1:4" s="26" customFormat="1" ht="36.75" customHeight="1" hidden="1">
      <c r="A263" s="110"/>
      <c r="B263" s="112"/>
      <c r="C263" s="112"/>
      <c r="D263" s="29"/>
    </row>
    <row r="264" spans="1:4" s="26" customFormat="1" ht="24" customHeight="1" hidden="1">
      <c r="A264" s="110"/>
      <c r="B264" s="102"/>
      <c r="C264" s="114"/>
      <c r="D264" s="29"/>
    </row>
    <row r="265" spans="1:4" s="26" customFormat="1" ht="44.25" customHeight="1" hidden="1">
      <c r="A265" s="111"/>
      <c r="B265" s="113" t="s">
        <v>84</v>
      </c>
      <c r="C265" s="113"/>
      <c r="D265" s="36">
        <f>SUM(D257:E264)</f>
        <v>0</v>
      </c>
    </row>
    <row r="266" spans="1:4" s="26" customFormat="1" ht="44.25" customHeight="1" hidden="1">
      <c r="A266" s="110" t="s">
        <v>58</v>
      </c>
      <c r="B266" s="112"/>
      <c r="C266" s="112"/>
      <c r="D266" s="29"/>
    </row>
    <row r="267" spans="1:4" s="26" customFormat="1" ht="40.5" customHeight="1" hidden="1">
      <c r="A267" s="110"/>
      <c r="B267" s="102"/>
      <c r="C267" s="103"/>
      <c r="D267" s="29"/>
    </row>
    <row r="268" spans="1:4" s="26" customFormat="1" ht="30.75" customHeight="1" hidden="1">
      <c r="A268" s="111"/>
      <c r="B268" s="113" t="s">
        <v>84</v>
      </c>
      <c r="C268" s="113"/>
      <c r="D268" s="36">
        <f>SUM(D266:E267)</f>
        <v>0</v>
      </c>
    </row>
    <row r="269" spans="1:4" s="26" customFormat="1" ht="39" customHeight="1" hidden="1">
      <c r="A269" s="109" t="s">
        <v>117</v>
      </c>
      <c r="B269" s="112"/>
      <c r="C269" s="112"/>
      <c r="D269" s="29"/>
    </row>
    <row r="270" spans="1:4" s="26" customFormat="1" ht="32.25" customHeight="1" hidden="1">
      <c r="A270" s="110"/>
      <c r="B270" s="102"/>
      <c r="C270" s="103"/>
      <c r="D270" s="29"/>
    </row>
    <row r="271" spans="1:4" s="26" customFormat="1" ht="36" customHeight="1" hidden="1">
      <c r="A271" s="110"/>
      <c r="B271" s="102"/>
      <c r="C271" s="103"/>
      <c r="D271" s="29"/>
    </row>
    <row r="272" spans="1:4" s="26" customFormat="1" ht="22.5" customHeight="1" hidden="1">
      <c r="A272" s="110"/>
      <c r="B272" s="112"/>
      <c r="C272" s="112"/>
      <c r="D272" s="29"/>
    </row>
    <row r="273" spans="1:4" s="26" customFormat="1" ht="33" customHeight="1" hidden="1">
      <c r="A273" s="110"/>
      <c r="B273" s="112"/>
      <c r="C273" s="112"/>
      <c r="D273" s="29"/>
    </row>
    <row r="274" spans="1:4" s="26" customFormat="1" ht="26.25" customHeight="1" hidden="1">
      <c r="A274" s="111"/>
      <c r="B274" s="113" t="s">
        <v>84</v>
      </c>
      <c r="C274" s="113"/>
      <c r="D274" s="36">
        <f>SUM(D269:E273)</f>
        <v>0</v>
      </c>
    </row>
    <row r="275" spans="1:4" s="26" customFormat="1" ht="29.25" customHeight="1">
      <c r="A275" s="109" t="s">
        <v>120</v>
      </c>
      <c r="B275" s="102" t="s">
        <v>134</v>
      </c>
      <c r="C275" s="103"/>
      <c r="D275" s="43">
        <v>250</v>
      </c>
    </row>
    <row r="276" spans="1:4" s="26" customFormat="1" ht="32.25" customHeight="1">
      <c r="A276" s="110"/>
      <c r="B276" s="102" t="s">
        <v>135</v>
      </c>
      <c r="C276" s="103"/>
      <c r="D276" s="64">
        <v>810</v>
      </c>
    </row>
    <row r="277" spans="1:4" s="26" customFormat="1" ht="37.5" customHeight="1">
      <c r="A277" s="110"/>
      <c r="B277" s="112" t="s">
        <v>136</v>
      </c>
      <c r="C277" s="112"/>
      <c r="D277" s="64">
        <v>5965.7</v>
      </c>
    </row>
    <row r="278" spans="1:4" s="26" customFormat="1" ht="38.25" customHeight="1" hidden="1">
      <c r="A278" s="110"/>
      <c r="B278" s="102"/>
      <c r="C278" s="114"/>
      <c r="D278" s="64"/>
    </row>
    <row r="279" spans="1:4" s="26" customFormat="1" ht="27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3.75" customHeight="1" hidden="1">
      <c r="A281" s="110"/>
      <c r="B281" s="102"/>
      <c r="C281" s="114"/>
      <c r="D281" s="64"/>
    </row>
    <row r="282" spans="1:4" s="26" customFormat="1" ht="31.5" customHeight="1" hidden="1">
      <c r="A282" s="110"/>
      <c r="B282" s="102"/>
      <c r="C282" s="114"/>
      <c r="D282" s="64"/>
    </row>
    <row r="283" spans="1:4" s="26" customFormat="1" ht="27" customHeight="1" hidden="1">
      <c r="A283" s="110"/>
      <c r="B283" s="102"/>
      <c r="C283" s="103"/>
      <c r="D283" s="64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" customHeight="1" hidden="1">
      <c r="A285" s="110"/>
      <c r="B285" s="102"/>
      <c r="C285" s="114"/>
      <c r="D285" s="67"/>
    </row>
    <row r="286" spans="1:4" s="26" customFormat="1" ht="27.75" customHeight="1" hidden="1">
      <c r="A286" s="110"/>
      <c r="B286" s="115"/>
      <c r="C286" s="116"/>
      <c r="D286" s="67"/>
    </row>
    <row r="287" spans="1:4" s="26" customFormat="1" ht="42.75" customHeight="1" hidden="1">
      <c r="A287" s="110"/>
      <c r="B287" s="102"/>
      <c r="C287" s="114"/>
      <c r="D287" s="67"/>
    </row>
    <row r="288" spans="1:4" s="26" customFormat="1" ht="49.5" customHeight="1" hidden="1">
      <c r="A288" s="110"/>
      <c r="B288" s="102"/>
      <c r="C288" s="114"/>
      <c r="D288" s="67"/>
    </row>
    <row r="289" spans="1:4" s="26" customFormat="1" ht="46.5" customHeight="1" hidden="1">
      <c r="A289" s="111"/>
      <c r="B289" s="102"/>
      <c r="C289" s="103"/>
      <c r="D289" s="66"/>
    </row>
    <row r="290" spans="1:6" s="26" customFormat="1" ht="33" customHeight="1">
      <c r="A290" s="34"/>
      <c r="B290" s="117" t="s">
        <v>84</v>
      </c>
      <c r="C290" s="118"/>
      <c r="D290" s="36">
        <f>SUM(D275:D289)</f>
        <v>7025.7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581734.94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02"/>
      <c r="C300" s="103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9"/>
      <c r="B303" s="102"/>
      <c r="C303" s="103"/>
      <c r="D303" s="29"/>
    </row>
    <row r="304" spans="1:4" s="26" customFormat="1" ht="29.25" customHeight="1" hidden="1">
      <c r="A304" s="111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7" customHeight="1">
      <c r="A306" s="34" t="s">
        <v>26</v>
      </c>
      <c r="B306" s="126" t="s">
        <v>86</v>
      </c>
      <c r="C306" s="126"/>
      <c r="D306" s="24">
        <f>D291+D292</f>
        <v>581734.94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5.5" customHeight="1">
      <c r="A309" s="38"/>
      <c r="B309" s="127" t="s">
        <v>88</v>
      </c>
      <c r="C309" s="128"/>
      <c r="D309" s="39">
        <f>D14-D291-D292</f>
        <v>115347039.1</v>
      </c>
    </row>
    <row r="310" spans="2:3" s="26" customFormat="1" ht="34.5" customHeight="1" hidden="1">
      <c r="B310" s="129"/>
      <c r="C310" s="129"/>
    </row>
    <row r="311" spans="1:5" s="26" customFormat="1" ht="32.25" customHeight="1" hidden="1">
      <c r="A311" s="34"/>
      <c r="B311" s="130" t="s">
        <v>81</v>
      </c>
      <c r="C311" s="123"/>
      <c r="D311" s="24">
        <f>SUM(D312:D312)</f>
        <v>0</v>
      </c>
      <c r="E311" s="27"/>
    </row>
    <row r="312" spans="1:5" s="26" customFormat="1" ht="39.75" customHeight="1" hidden="1">
      <c r="A312" s="21"/>
      <c r="B312" s="102"/>
      <c r="C312" s="103"/>
      <c r="D312" s="29"/>
      <c r="E312" s="28"/>
    </row>
    <row r="313" spans="1:8" s="30" customFormat="1" ht="33" customHeight="1" hidden="1">
      <c r="A313" s="44"/>
      <c r="B313" s="102"/>
      <c r="C313" s="103"/>
      <c r="D313" s="68"/>
      <c r="F313" s="22"/>
      <c r="G313" s="22"/>
      <c r="H313" s="22"/>
    </row>
    <row r="314" spans="1:4" ht="29.25" customHeight="1" hidden="1">
      <c r="A314" s="21"/>
      <c r="B314" s="102"/>
      <c r="C314" s="103"/>
      <c r="D314" s="68"/>
    </row>
  </sheetData>
  <sheetProtection password="CE38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2023-02-02T06:44:48Z</dcterms:modified>
  <cp:category/>
  <cp:version/>
  <cp:contentType/>
  <cp:contentStatus/>
</cp:coreProperties>
</file>